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นึ่ง\แผนการใช้จ่ายเงิน 64\"/>
    </mc:Choice>
  </mc:AlternateContent>
  <xr:revisionPtr revIDLastSave="0" documentId="8_{73D2D352-9ED1-4016-B80B-F434B392D228}" xr6:coauthVersionLast="46" xr6:coauthVersionMax="46" xr10:uidLastSave="{00000000-0000-0000-0000-000000000000}"/>
  <bookViews>
    <workbookView xWindow="-120" yWindow="-120" windowWidth="20730" windowHeight="11160" xr2:uid="{3E168112-7960-4783-9BA5-5E88A162AF9F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6" i="1" l="1"/>
  <c r="F105" i="1"/>
  <c r="C104" i="1"/>
  <c r="F104" i="1" s="1"/>
  <c r="F101" i="1"/>
  <c r="F97" i="1"/>
  <c r="E97" i="1"/>
  <c r="E107" i="1" s="1"/>
  <c r="D97" i="1"/>
  <c r="D107" i="1" s="1"/>
  <c r="C97" i="1"/>
  <c r="C107" i="1" s="1"/>
  <c r="F76" i="1"/>
  <c r="F75" i="1"/>
  <c r="F71" i="1"/>
  <c r="F67" i="1"/>
  <c r="E67" i="1"/>
  <c r="E77" i="1" s="1"/>
  <c r="D67" i="1"/>
  <c r="D77" i="1" s="1"/>
  <c r="C67" i="1"/>
  <c r="C77" i="1" s="1"/>
  <c r="E47" i="1"/>
  <c r="F46" i="1"/>
  <c r="F45" i="1"/>
  <c r="F41" i="1"/>
  <c r="F37" i="1"/>
  <c r="E37" i="1"/>
  <c r="D37" i="1"/>
  <c r="D47" i="1" s="1"/>
  <c r="C37" i="1"/>
  <c r="C47" i="1" s="1"/>
  <c r="F17" i="1"/>
  <c r="E16" i="1"/>
  <c r="D16" i="1"/>
  <c r="E15" i="1"/>
  <c r="D15" i="1"/>
  <c r="F12" i="1"/>
  <c r="F8" i="1"/>
  <c r="E8" i="1"/>
  <c r="E18" i="1" s="1"/>
  <c r="D8" i="1"/>
  <c r="C8" i="1"/>
  <c r="C18" i="1" s="1"/>
  <c r="F77" i="1" l="1"/>
  <c r="F18" i="1"/>
  <c r="D18" i="1"/>
  <c r="F47" i="1"/>
  <c r="F107" i="1"/>
</calcChain>
</file>

<file path=xl/sharedStrings.xml><?xml version="1.0" encoding="utf-8"?>
<sst xmlns="http://schemas.openxmlformats.org/spreadsheetml/2006/main" count="89" uniqueCount="35">
  <si>
    <t>เทศบาลตำบลแชแล  อำเภอกุมภวาปี  จังหวัดอุดรธานี</t>
  </si>
  <si>
    <t>แผนการใช้จ่ายเงินรวม</t>
  </si>
  <si>
    <t>งบประมาณรายจ่าย ประจำปี พ.ศ. 2564</t>
  </si>
  <si>
    <t xml:space="preserve"> ไตรมาสที่ 1  ตั้งแต่เดือน  ตุลาคม  ถึงเดือน ธันวาคม  </t>
  </si>
  <si>
    <t>ลำดับที่</t>
  </si>
  <si>
    <t xml:space="preserve">รายการ </t>
  </si>
  <si>
    <t xml:space="preserve">ประมาณการค่าใช้จ่าย </t>
  </si>
  <si>
    <t>รวม</t>
  </si>
  <si>
    <t>เดือน ต.ค.</t>
  </si>
  <si>
    <t>เดือน พ.ย.</t>
  </si>
  <si>
    <t>เดือน ธ.ค.</t>
  </si>
  <si>
    <t>รายจ่ายงบกลาง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</si>
  <si>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</si>
  <si>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</si>
  <si>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</si>
  <si>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</si>
  <si>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</si>
  <si>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</si>
  <si>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</si>
  <si>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</si>
  <si>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</si>
  <si>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 xml:space="preserve"> ไตรมาสที่  2  ตั้งแต่เดือน  มกราคม  ถึงเดือน  มีนาคม  </t>
  </si>
  <si>
    <t>ประมาณการค่าใช้จ่าย</t>
  </si>
  <si>
    <t>เดือน ม.ค.</t>
  </si>
  <si>
    <t>เดือน ก.พ.</t>
  </si>
  <si>
    <t>เดือน มี.ค.</t>
  </si>
  <si>
    <t>-</t>
  </si>
  <si>
    <t xml:space="preserve"> ไตรมาสที่  3  ตั้งแต่เดือน  เมษายน  ถึงเดือน  มิถุนายน  </t>
  </si>
  <si>
    <t>เดือน เม.ย.</t>
  </si>
  <si>
    <t>เดือน  พ.ค.</t>
  </si>
  <si>
    <t>เดือน มิ.ย.</t>
  </si>
  <si>
    <t xml:space="preserve"> ไตรมาสที่  4  ตั้งแต่เดือน  กรกฎาคม  ถึงเดือน  กันยายน  </t>
  </si>
  <si>
    <t>เดือน ก.ค.</t>
  </si>
  <si>
    <t>เดือน  ส.ค.</t>
  </si>
  <si>
    <t>เดือน 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</si>
</sst>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7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/>
    <xf numFmtId="43" fontId="3" fillId="0" borderId="7" xfId="0" applyNumberFormat="1" applyFont="1" applyBorder="1"/>
    <xf numFmtId="43" fontId="4" fillId="0" borderId="1" xfId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43" fontId="4" fillId="0" borderId="1" xfId="0" applyNumberFormat="1" applyFont="1" applyBorder="1"/>
    <xf numFmtId="43" fontId="3" fillId="0" borderId="8" xfId="0" applyNumberFormat="1" applyFont="1" applyBorder="1"/>
    <xf numFmtId="43" fontId="4" fillId="0" borderId="8" xfId="0" applyNumberFormat="1" applyFont="1" applyBorder="1"/>
    <xf numFmtId="0" fontId="3" fillId="0" borderId="9" xfId="0" applyFont="1" applyBorder="1"/>
    <xf numFmtId="0" fontId="4" fillId="0" borderId="5" xfId="0" applyFont="1" applyBorder="1" applyAlignment="1">
      <alignment horizontal="center"/>
    </xf>
    <xf numFmtId="43" fontId="3" fillId="0" borderId="10" xfId="0" applyNumberFormat="1" applyFont="1" applyBorder="1"/>
    <xf numFmtId="0" fontId="5" fillId="0" borderId="0" xfId="0" applyFont="1"/>
    <xf numFmtId="43" fontId="5" fillId="0" borderId="0" xfId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8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49;&#3612;&#3609;&#3585;&#3634;&#3619;&#3592;&#3656;&#3634;&#3618;&#3648;&#3591;&#3636;&#3609;%20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ผนรวม (2)"/>
      <sheetName val="รายจ่ายตามแผนงาน"/>
      <sheetName val="แผนรวม"/>
      <sheetName val="สำนักปลัด"/>
      <sheetName val="ส่วนการคลัง"/>
      <sheetName val="ส่วนโยธา"/>
      <sheetName val="ส่วนการศึกษาฯ"/>
    </sheetNames>
    <sheetDataSet>
      <sheetData sheetId="0"/>
      <sheetData sheetId="1"/>
      <sheetData sheetId="2"/>
      <sheetData sheetId="3"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</sheetData>
      <sheetData sheetId="4"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</sheetData>
      <sheetData sheetId="5"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</sheetData>
      <sheetData sheetId="6">
        <row r="17">
          <cell r="D17">
            <v>0</v>
          </cell>
          <cell r="E17">
            <v>0</v>
          </cell>
        </row>
        <row r="18">
          <cell r="D18">
            <v>0</v>
          </cell>
          <cell r="F1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63FA-4BAB-49BC-9903-FB7E3C46EB44}">
  <dimension ref="A1:F115"/>
  <sheetViews>
    <sheetView tabSelected="1" topLeftCell="A85" workbookViewId="0">
      <selection activeCell="E87" sqref="E87"/>
    </sheetView>
  </sheetViews>
  <sheetFormatPr defaultRowHeight="14.25" x14ac:dyDescent="0.2"/>
  <cols>
    <col min="2" max="2" width="15.625" customWidth="1"/>
    <col min="3" max="3" width="15.25" customWidth="1"/>
    <col min="4" max="4" width="14.625" customWidth="1"/>
    <col min="5" max="5" width="13.5" customWidth="1"/>
    <col min="6" max="6" width="14" customWidth="1"/>
  </cols>
  <sheetData>
    <row r="1" spans="1:6" ht="26.25" x14ac:dyDescent="0.6">
      <c r="A1" s="1" t="s">
        <v>0</v>
      </c>
      <c r="B1" s="1"/>
      <c r="C1" s="1"/>
      <c r="D1" s="1"/>
      <c r="E1" s="1"/>
      <c r="F1" s="1"/>
    </row>
    <row r="2" spans="1:6" ht="26.25" x14ac:dyDescent="0.6">
      <c r="A2" s="1" t="s">
        <v>1</v>
      </c>
      <c r="B2" s="1"/>
      <c r="C2" s="1"/>
      <c r="D2" s="1"/>
      <c r="E2" s="1"/>
      <c r="F2" s="1"/>
    </row>
    <row r="3" spans="1:6" ht="26.25" x14ac:dyDescent="0.6">
      <c r="A3" s="1" t="s">
        <v>2</v>
      </c>
      <c r="B3" s="1"/>
      <c r="C3" s="1"/>
      <c r="D3" s="1"/>
      <c r="E3" s="1"/>
      <c r="F3" s="1"/>
    </row>
    <row r="4" spans="1:6" ht="26.25" x14ac:dyDescent="0.6">
      <c r="A4" s="1" t="s">
        <v>3</v>
      </c>
      <c r="B4" s="1"/>
      <c r="C4" s="1"/>
      <c r="D4" s="1"/>
      <c r="E4" s="1"/>
      <c r="F4" s="1"/>
    </row>
    <row r="5" spans="1:6" ht="26.25" x14ac:dyDescent="0.6">
      <c r="A5" s="2"/>
      <c r="B5" s="2"/>
      <c r="C5" s="2"/>
      <c r="D5" s="2"/>
      <c r="E5" s="2"/>
      <c r="F5" s="2"/>
    </row>
    <row r="6" spans="1:6" ht="24" x14ac:dyDescent="0.55000000000000004">
      <c r="A6" s="3" t="s">
        <v>4</v>
      </c>
      <c r="B6" s="4" t="s">
        <v>5</v>
      </c>
      <c r="C6" s="5" t="s">
        <v>6</v>
      </c>
      <c r="D6" s="6"/>
      <c r="E6" s="6"/>
      <c r="F6" s="7"/>
    </row>
    <row r="7" spans="1:6" ht="24" x14ac:dyDescent="0.55000000000000004">
      <c r="A7" s="8"/>
      <c r="B7" s="9"/>
      <c r="C7" s="10" t="s">
        <v>7</v>
      </c>
      <c r="D7" s="10" t="s">
        <v>8</v>
      </c>
      <c r="E7" s="10" t="s">
        <v>9</v>
      </c>
      <c r="F7" s="10" t="s">
        <v>10</v>
      </c>
    </row>
    <row r="8" spans="1:6" ht="24" x14ac:dyDescent="0.55000000000000004">
      <c r="A8" s="11">
        <v>1</v>
      </c>
      <c r="B8" s="12" t="s">
        <v>11</v>
      </c>
      <c r="C8" s="13">
        <f>5250000+12000</f>
        <v>5262000</v>
      </c>
      <c r="D8" s="14">
        <f>1725000+4000</f>
        <v>1729000</v>
      </c>
      <c r="E8" s="14">
        <f t="shared" ref="E8:F8" si="0">1725000+4000</f>
        <v>1729000</v>
      </c>
      <c r="F8" s="14">
        <f t="shared" si="0"/>
        <v>1729000</v>
      </c>
    </row>
    <row r="9" spans="1:6" ht="24" x14ac:dyDescent="0.55000000000000004">
      <c r="A9" s="15">
        <v>2</v>
      </c>
      <c r="B9" s="16" t="s">
        <v>12</v>
      </c>
      <c r="C9" s="13">
        <v>663000</v>
      </c>
      <c r="D9" s="17">
        <v>221000</v>
      </c>
      <c r="E9" s="17">
        <v>221000</v>
      </c>
      <c r="F9" s="17">
        <v>221000</v>
      </c>
    </row>
    <row r="10" spans="1:6" ht="24" x14ac:dyDescent="0.55000000000000004">
      <c r="A10" s="15">
        <v>3</v>
      </c>
      <c r="B10" s="16" t="s">
        <v>13</v>
      </c>
      <c r="C10" s="18">
        <v>4350000</v>
      </c>
      <c r="D10" s="19">
        <v>1450000</v>
      </c>
      <c r="E10" s="19">
        <v>1450000</v>
      </c>
      <c r="F10" s="19">
        <v>1450000</v>
      </c>
    </row>
    <row r="11" spans="1:6" ht="24" x14ac:dyDescent="0.55000000000000004">
      <c r="A11" s="15">
        <v>4</v>
      </c>
      <c r="B11" s="20" t="s">
        <v>14</v>
      </c>
      <c r="C11" s="18">
        <v>344500</v>
      </c>
      <c r="D11" s="19">
        <v>100000</v>
      </c>
      <c r="E11" s="19">
        <v>100000</v>
      </c>
      <c r="F11" s="19">
        <v>144500</v>
      </c>
    </row>
    <row r="12" spans="1:6" ht="24" x14ac:dyDescent="0.55000000000000004">
      <c r="A12" s="15">
        <v>5</v>
      </c>
      <c r="B12" s="16" t="s">
        <v>15</v>
      </c>
      <c r="C12" s="18">
        <v>1287500</v>
      </c>
      <c r="D12" s="19">
        <v>400000</v>
      </c>
      <c r="E12" s="19">
        <v>400000</v>
      </c>
      <c r="F12" s="19">
        <f>C12-D12-E12</f>
        <v>487500</v>
      </c>
    </row>
    <row r="13" spans="1:6" ht="24" x14ac:dyDescent="0.55000000000000004">
      <c r="A13" s="15">
        <v>6</v>
      </c>
      <c r="B13" s="16" t="s">
        <v>16</v>
      </c>
      <c r="C13" s="18">
        <v>650000</v>
      </c>
      <c r="D13" s="19">
        <v>200000</v>
      </c>
      <c r="E13" s="19">
        <v>200000</v>
      </c>
      <c r="F13" s="19">
        <v>250000</v>
      </c>
    </row>
    <row r="14" spans="1:6" ht="24" x14ac:dyDescent="0.55000000000000004">
      <c r="A14" s="15">
        <v>7</v>
      </c>
      <c r="B14" s="16" t="s">
        <v>17</v>
      </c>
      <c r="C14" s="18">
        <v>126000</v>
      </c>
      <c r="D14" s="19">
        <v>42000</v>
      </c>
      <c r="E14" s="19">
        <v>42000</v>
      </c>
      <c r="F14" s="19">
        <v>42000</v>
      </c>
    </row>
    <row r="15" spans="1:6" ht="24" x14ac:dyDescent="0.55000000000000004">
      <c r="A15" s="15">
        <v>8</v>
      </c>
      <c r="B15" s="16" t="s">
        <v>18</v>
      </c>
      <c r="C15" s="18">
        <v>0</v>
      </c>
      <c r="D15" s="19">
        <f>[1]สำนักปลัด!D17+[1]ส่วนการคลัง!D17+[1]ส่วนโยธา!D17+[1]ส่วนการศึกษาฯ!D17</f>
        <v>0</v>
      </c>
      <c r="E15" s="19">
        <f>[1]สำนักปลัด!E17+[1]ส่วนการคลัง!E17+[1]ส่วนโยธา!E17+[1]ส่วนการศึกษาฯ!E17</f>
        <v>0</v>
      </c>
      <c r="F15" s="19">
        <v>0</v>
      </c>
    </row>
    <row r="16" spans="1:6" ht="24" x14ac:dyDescent="0.55000000000000004">
      <c r="A16" s="15">
        <v>9</v>
      </c>
      <c r="B16" s="16" t="s">
        <v>19</v>
      </c>
      <c r="C16" s="18">
        <v>0</v>
      </c>
      <c r="D16" s="19">
        <f>[1]สำนักปลัด!D18+[1]ส่วนการคลัง!D18+[1]ส่วนโยธา!D18+[1]ส่วนการศึกษาฯ!D18</f>
        <v>0</v>
      </c>
      <c r="E16" s="19">
        <f>[1]สำนักปลัด!E18+[1]ส่วนการคลัง!E18+[1]ส่วนโยธา!E18+[1]ส่วนการศึกษาฯ!F18</f>
        <v>0</v>
      </c>
      <c r="F16" s="19">
        <v>0</v>
      </c>
    </row>
    <row r="17" spans="1:6" ht="24" x14ac:dyDescent="0.55000000000000004">
      <c r="A17" s="15">
        <v>10</v>
      </c>
      <c r="B17" s="16" t="s">
        <v>20</v>
      </c>
      <c r="C17" s="18">
        <v>428500</v>
      </c>
      <c r="D17" s="19">
        <v>150000</v>
      </c>
      <c r="E17" s="19">
        <v>150000</v>
      </c>
      <c r="F17" s="19">
        <f>C17-D17-E17</f>
        <v>128500</v>
      </c>
    </row>
    <row r="18" spans="1:6" ht="24.75" thickBot="1" x14ac:dyDescent="0.6">
      <c r="A18" s="21"/>
      <c r="B18" s="10" t="s">
        <v>7</v>
      </c>
      <c r="C18" s="22">
        <f>SUM(C8:C17)</f>
        <v>13111500</v>
      </c>
      <c r="D18" s="22">
        <f>SUM(D8:D17)</f>
        <v>4292000</v>
      </c>
      <c r="E18" s="22">
        <f>SUM(E8:E17)</f>
        <v>4292000</v>
      </c>
      <c r="F18" s="22">
        <f>SUM(F8:F17)</f>
        <v>4452500</v>
      </c>
    </row>
    <row r="19" spans="1:6" ht="24.75" thickTop="1" x14ac:dyDescent="0.55000000000000004">
      <c r="A19" s="23"/>
      <c r="B19" s="23"/>
      <c r="C19" s="23"/>
      <c r="D19" s="23"/>
      <c r="E19" s="23"/>
      <c r="F19" s="23"/>
    </row>
    <row r="20" spans="1:6" ht="24" x14ac:dyDescent="0.55000000000000004">
      <c r="A20" s="23"/>
      <c r="B20" s="23"/>
      <c r="C20" s="23"/>
      <c r="D20" s="23"/>
      <c r="E20" s="23"/>
      <c r="F20" s="23"/>
    </row>
    <row r="21" spans="1:6" ht="24" x14ac:dyDescent="0.55000000000000004">
      <c r="A21" s="23"/>
      <c r="B21" s="23"/>
      <c r="C21" s="24"/>
      <c r="D21" s="23"/>
      <c r="E21" s="23"/>
      <c r="F21" s="23"/>
    </row>
    <row r="22" spans="1:6" ht="24" x14ac:dyDescent="0.55000000000000004">
      <c r="A22" s="23"/>
      <c r="B22" s="23"/>
      <c r="C22" s="24"/>
      <c r="D22" s="23"/>
      <c r="E22" s="23"/>
      <c r="F22" s="23"/>
    </row>
    <row r="23" spans="1:6" ht="24" x14ac:dyDescent="0.55000000000000004">
      <c r="A23" s="23"/>
      <c r="B23" s="23"/>
      <c r="C23" s="24"/>
      <c r="D23" s="23"/>
      <c r="E23" s="23"/>
      <c r="F23" s="23"/>
    </row>
    <row r="24" spans="1:6" ht="24" x14ac:dyDescent="0.55000000000000004">
      <c r="A24" s="23"/>
      <c r="B24" s="23"/>
      <c r="C24" s="23"/>
      <c r="D24" s="23"/>
      <c r="E24" s="23"/>
      <c r="F24" s="23"/>
    </row>
    <row r="25" spans="1:6" ht="24" x14ac:dyDescent="0.55000000000000004">
      <c r="A25" s="23"/>
      <c r="B25" s="23"/>
      <c r="C25" s="23"/>
      <c r="D25" s="23"/>
      <c r="E25" s="25"/>
      <c r="F25" s="25"/>
    </row>
    <row r="26" spans="1:6" ht="24" x14ac:dyDescent="0.55000000000000004">
      <c r="A26" s="23"/>
      <c r="B26" s="26"/>
      <c r="C26" s="24"/>
      <c r="D26" s="27"/>
      <c r="E26" s="27"/>
      <c r="F26" s="23"/>
    </row>
    <row r="27" spans="1:6" ht="24" x14ac:dyDescent="0.55000000000000004">
      <c r="A27" s="23"/>
      <c r="B27" s="26"/>
      <c r="C27" s="24"/>
      <c r="D27" s="28"/>
      <c r="E27" s="28"/>
      <c r="F27" s="23"/>
    </row>
    <row r="28" spans="1:6" ht="24" x14ac:dyDescent="0.55000000000000004">
      <c r="A28" s="23"/>
      <c r="B28" s="26"/>
      <c r="C28" s="23"/>
      <c r="D28" s="28"/>
      <c r="E28" s="28"/>
      <c r="F28" s="23"/>
    </row>
    <row r="29" spans="1:6" ht="24" x14ac:dyDescent="0.55000000000000004">
      <c r="A29" s="23"/>
      <c r="B29" s="26"/>
      <c r="C29" s="23"/>
      <c r="D29" s="28"/>
      <c r="E29" s="28"/>
      <c r="F29" s="23"/>
    </row>
    <row r="30" spans="1:6" ht="26.25" x14ac:dyDescent="0.6">
      <c r="A30" s="1" t="s">
        <v>0</v>
      </c>
      <c r="B30" s="1"/>
      <c r="C30" s="1"/>
      <c r="D30" s="1"/>
      <c r="E30" s="1"/>
      <c r="F30" s="1"/>
    </row>
    <row r="31" spans="1:6" ht="26.25" x14ac:dyDescent="0.6">
      <c r="A31" s="1" t="s">
        <v>1</v>
      </c>
      <c r="B31" s="1"/>
      <c r="C31" s="1"/>
      <c r="D31" s="1"/>
      <c r="E31" s="1"/>
      <c r="F31" s="1"/>
    </row>
    <row r="32" spans="1:6" ht="26.25" x14ac:dyDescent="0.6">
      <c r="A32" s="1" t="s">
        <v>2</v>
      </c>
      <c r="B32" s="1"/>
      <c r="C32" s="1"/>
      <c r="D32" s="1"/>
      <c r="E32" s="1"/>
      <c r="F32" s="1"/>
    </row>
    <row r="33" spans="1:6" ht="24" x14ac:dyDescent="0.55000000000000004">
      <c r="A33" s="37" t="s">
        <v>21</v>
      </c>
      <c r="B33" s="37"/>
      <c r="C33" s="37"/>
      <c r="D33" s="37"/>
      <c r="E33" s="37"/>
      <c r="F33" s="37"/>
    </row>
    <row r="34" spans="1:6" ht="24" x14ac:dyDescent="0.55000000000000004">
      <c r="A34" s="30"/>
      <c r="B34" s="30"/>
      <c r="C34" s="30"/>
      <c r="D34" s="30"/>
      <c r="E34" s="30"/>
      <c r="F34" s="30"/>
    </row>
    <row r="35" spans="1:6" ht="24" x14ac:dyDescent="0.55000000000000004">
      <c r="A35" s="3" t="s">
        <v>4</v>
      </c>
      <c r="B35" s="4" t="s">
        <v>5</v>
      </c>
      <c r="C35" s="5" t="s">
        <v>22</v>
      </c>
      <c r="D35" s="6"/>
      <c r="E35" s="6"/>
      <c r="F35" s="7"/>
    </row>
    <row r="36" spans="1:6" ht="24" x14ac:dyDescent="0.55000000000000004">
      <c r="A36" s="8"/>
      <c r="B36" s="9"/>
      <c r="C36" s="10" t="s">
        <v>7</v>
      </c>
      <c r="D36" s="10" t="s">
        <v>23</v>
      </c>
      <c r="E36" s="10" t="s">
        <v>24</v>
      </c>
      <c r="F36" s="10" t="s">
        <v>25</v>
      </c>
    </row>
    <row r="37" spans="1:6" ht="24" x14ac:dyDescent="0.55000000000000004">
      <c r="A37" s="11">
        <v>1</v>
      </c>
      <c r="B37" s="12" t="s">
        <v>11</v>
      </c>
      <c r="C37" s="13">
        <f>5250000+12000</f>
        <v>5262000</v>
      </c>
      <c r="D37" s="14">
        <f>1725000+4000</f>
        <v>1729000</v>
      </c>
      <c r="E37" s="14">
        <f t="shared" ref="E37:F37" si="1">1725000+4000</f>
        <v>1729000</v>
      </c>
      <c r="F37" s="14">
        <f t="shared" si="1"/>
        <v>1729000</v>
      </c>
    </row>
    <row r="38" spans="1:6" ht="24" x14ac:dyDescent="0.55000000000000004">
      <c r="A38" s="15">
        <v>2</v>
      </c>
      <c r="B38" s="16" t="s">
        <v>12</v>
      </c>
      <c r="C38" s="13">
        <v>663000</v>
      </c>
      <c r="D38" s="17">
        <v>221000</v>
      </c>
      <c r="E38" s="17">
        <v>221000</v>
      </c>
      <c r="F38" s="17">
        <v>221000</v>
      </c>
    </row>
    <row r="39" spans="1:6" ht="24" x14ac:dyDescent="0.55000000000000004">
      <c r="A39" s="15">
        <v>3</v>
      </c>
      <c r="B39" s="16" t="s">
        <v>13</v>
      </c>
      <c r="C39" s="18">
        <v>4350000</v>
      </c>
      <c r="D39" s="19">
        <v>1450000</v>
      </c>
      <c r="E39" s="19">
        <v>1450000</v>
      </c>
      <c r="F39" s="19">
        <v>1450000</v>
      </c>
    </row>
    <row r="40" spans="1:6" ht="24" x14ac:dyDescent="0.55000000000000004">
      <c r="A40" s="15">
        <v>4</v>
      </c>
      <c r="B40" s="20" t="s">
        <v>14</v>
      </c>
      <c r="C40" s="18">
        <v>344500</v>
      </c>
      <c r="D40" s="19">
        <v>100000</v>
      </c>
      <c r="E40" s="19">
        <v>100000</v>
      </c>
      <c r="F40" s="19">
        <v>144500</v>
      </c>
    </row>
    <row r="41" spans="1:6" ht="24" x14ac:dyDescent="0.55000000000000004">
      <c r="A41" s="15">
        <v>5</v>
      </c>
      <c r="B41" s="16" t="s">
        <v>15</v>
      </c>
      <c r="C41" s="18">
        <v>1287500</v>
      </c>
      <c r="D41" s="19">
        <v>400000</v>
      </c>
      <c r="E41" s="19">
        <v>400000</v>
      </c>
      <c r="F41" s="19">
        <f>C41-D41-E41</f>
        <v>487500</v>
      </c>
    </row>
    <row r="42" spans="1:6" ht="24" x14ac:dyDescent="0.55000000000000004">
      <c r="A42" s="15">
        <v>6</v>
      </c>
      <c r="B42" s="16" t="s">
        <v>16</v>
      </c>
      <c r="C42" s="18">
        <v>650000</v>
      </c>
      <c r="D42" s="19">
        <v>200000</v>
      </c>
      <c r="E42" s="19">
        <v>200000</v>
      </c>
      <c r="F42" s="19">
        <v>250000</v>
      </c>
    </row>
    <row r="43" spans="1:6" ht="24" x14ac:dyDescent="0.55000000000000004">
      <c r="A43" s="15">
        <v>7</v>
      </c>
      <c r="B43" s="16" t="s">
        <v>17</v>
      </c>
      <c r="C43" s="18">
        <v>126000</v>
      </c>
      <c r="D43" s="19">
        <v>42000</v>
      </c>
      <c r="E43" s="19">
        <v>42000</v>
      </c>
      <c r="F43" s="19">
        <v>42000</v>
      </c>
    </row>
    <row r="44" spans="1:6" ht="24" x14ac:dyDescent="0.55000000000000004">
      <c r="A44" s="15">
        <v>8</v>
      </c>
      <c r="B44" s="16" t="s">
        <v>18</v>
      </c>
      <c r="C44" s="18">
        <v>30000</v>
      </c>
      <c r="D44" s="19">
        <v>10000</v>
      </c>
      <c r="E44" s="19">
        <v>20000</v>
      </c>
      <c r="F44" s="31" t="s">
        <v>26</v>
      </c>
    </row>
    <row r="45" spans="1:6" ht="24" x14ac:dyDescent="0.55000000000000004">
      <c r="A45" s="15">
        <v>9</v>
      </c>
      <c r="B45" s="16" t="s">
        <v>19</v>
      </c>
      <c r="C45" s="18">
        <v>1250000</v>
      </c>
      <c r="D45" s="19">
        <v>520000</v>
      </c>
      <c r="E45" s="19">
        <v>455000</v>
      </c>
      <c r="F45" s="19">
        <f>C45-D45-E45</f>
        <v>275000</v>
      </c>
    </row>
    <row r="46" spans="1:6" ht="24" x14ac:dyDescent="0.55000000000000004">
      <c r="A46" s="15">
        <v>10</v>
      </c>
      <c r="B46" s="16" t="s">
        <v>20</v>
      </c>
      <c r="C46" s="18">
        <v>428500</v>
      </c>
      <c r="D46" s="19">
        <v>150000</v>
      </c>
      <c r="E46" s="19">
        <v>150000</v>
      </c>
      <c r="F46" s="19">
        <f>C46-D46-E46</f>
        <v>128500</v>
      </c>
    </row>
    <row r="47" spans="1:6" ht="24.75" thickBot="1" x14ac:dyDescent="0.6">
      <c r="A47" s="32"/>
      <c r="B47" s="10" t="s">
        <v>7</v>
      </c>
      <c r="C47" s="22">
        <f>SUM(C37:C46)</f>
        <v>14391500</v>
      </c>
      <c r="D47" s="22">
        <f>SUM(D37:D46)</f>
        <v>4822000</v>
      </c>
      <c r="E47" s="22">
        <f>SUM(E37:E46)</f>
        <v>4767000</v>
      </c>
      <c r="F47" s="22">
        <f>SUM(F37:F46)</f>
        <v>4727500</v>
      </c>
    </row>
    <row r="48" spans="1:6" ht="24.75" thickTop="1" x14ac:dyDescent="0.55000000000000004">
      <c r="A48" s="23"/>
      <c r="B48" s="23"/>
      <c r="C48" s="23"/>
      <c r="D48" s="23"/>
      <c r="E48" s="23"/>
      <c r="F48" s="23"/>
    </row>
    <row r="49" spans="1:6" ht="24" x14ac:dyDescent="0.55000000000000004">
      <c r="A49" s="23"/>
      <c r="B49" s="23"/>
      <c r="C49" s="23"/>
      <c r="D49" s="23"/>
      <c r="E49" s="23"/>
      <c r="F49" s="23"/>
    </row>
    <row r="50" spans="1:6" ht="24" x14ac:dyDescent="0.55000000000000004">
      <c r="A50" s="23"/>
      <c r="B50" s="23"/>
      <c r="C50" s="23"/>
      <c r="D50" s="23"/>
      <c r="E50" s="23"/>
      <c r="F50" s="23"/>
    </row>
    <row r="51" spans="1:6" ht="24" x14ac:dyDescent="0.55000000000000004">
      <c r="A51" s="23"/>
      <c r="B51" s="23"/>
      <c r="C51" s="23"/>
      <c r="D51" s="23"/>
      <c r="E51" s="23"/>
      <c r="F51" s="23"/>
    </row>
    <row r="52" spans="1:6" ht="24" x14ac:dyDescent="0.55000000000000004">
      <c r="A52" s="23"/>
      <c r="B52" s="23"/>
      <c r="C52" s="23"/>
      <c r="D52" s="23"/>
      <c r="E52" s="23"/>
      <c r="F52" s="23"/>
    </row>
    <row r="53" spans="1:6" ht="24" x14ac:dyDescent="0.55000000000000004">
      <c r="A53" s="23"/>
      <c r="B53" s="23"/>
      <c r="C53" s="23"/>
      <c r="D53" s="23"/>
      <c r="E53" s="23"/>
      <c r="F53" s="23"/>
    </row>
    <row r="54" spans="1:6" ht="24" x14ac:dyDescent="0.55000000000000004">
      <c r="A54" s="23"/>
      <c r="B54" s="23"/>
      <c r="C54" s="23"/>
      <c r="D54" s="23"/>
      <c r="E54" s="25"/>
      <c r="F54" s="25"/>
    </row>
    <row r="55" spans="1:6" ht="24" x14ac:dyDescent="0.55000000000000004">
      <c r="A55" s="23"/>
      <c r="B55" s="26"/>
      <c r="C55" s="23"/>
      <c r="D55" s="27"/>
      <c r="E55" s="27"/>
      <c r="F55" s="23"/>
    </row>
    <row r="56" spans="1:6" ht="24" x14ac:dyDescent="0.55000000000000004">
      <c r="A56" s="23"/>
      <c r="B56" s="26"/>
      <c r="C56" s="23"/>
      <c r="D56" s="28"/>
      <c r="E56" s="28"/>
      <c r="F56" s="23"/>
    </row>
    <row r="57" spans="1:6" ht="24" x14ac:dyDescent="0.55000000000000004">
      <c r="A57" s="23"/>
      <c r="B57" s="26"/>
      <c r="C57" s="23"/>
      <c r="D57" s="28"/>
      <c r="E57" s="28"/>
      <c r="F57" s="23"/>
    </row>
    <row r="58" spans="1:6" ht="24" x14ac:dyDescent="0.55000000000000004">
      <c r="A58" s="23"/>
      <c r="B58" s="26"/>
      <c r="C58" s="23"/>
      <c r="D58" s="28"/>
      <c r="E58" s="28"/>
      <c r="F58" s="23"/>
    </row>
    <row r="59" spans="1:6" ht="24" x14ac:dyDescent="0.55000000000000004">
      <c r="A59" s="23"/>
      <c r="B59" s="26"/>
      <c r="C59" s="23"/>
      <c r="D59" s="28"/>
      <c r="E59" s="28"/>
      <c r="F59" s="23"/>
    </row>
    <row r="60" spans="1:6" ht="26.25" x14ac:dyDescent="0.6">
      <c r="A60" s="1" t="s">
        <v>0</v>
      </c>
      <c r="B60" s="1"/>
      <c r="C60" s="1"/>
      <c r="D60" s="1"/>
      <c r="E60" s="1"/>
      <c r="F60" s="1"/>
    </row>
    <row r="61" spans="1:6" ht="26.25" x14ac:dyDescent="0.6">
      <c r="A61" s="1" t="s">
        <v>1</v>
      </c>
      <c r="B61" s="1"/>
      <c r="C61" s="1"/>
      <c r="D61" s="1"/>
      <c r="E61" s="1"/>
      <c r="F61" s="1"/>
    </row>
    <row r="62" spans="1:6" ht="26.25" x14ac:dyDescent="0.6">
      <c r="A62" s="1" t="s">
        <v>2</v>
      </c>
      <c r="B62" s="1"/>
      <c r="C62" s="1"/>
      <c r="D62" s="1"/>
      <c r="E62" s="1"/>
      <c r="F62" s="1"/>
    </row>
    <row r="63" spans="1:6" ht="24" x14ac:dyDescent="0.55000000000000004">
      <c r="A63" s="29" t="s">
        <v>27</v>
      </c>
      <c r="B63" s="29"/>
      <c r="C63" s="29"/>
      <c r="D63" s="29"/>
      <c r="E63" s="29"/>
      <c r="F63" s="29"/>
    </row>
    <row r="64" spans="1:6" ht="24" x14ac:dyDescent="0.55000000000000004">
      <c r="A64" s="30"/>
      <c r="B64" s="30"/>
      <c r="C64" s="30"/>
      <c r="D64" s="30"/>
      <c r="E64" s="30"/>
      <c r="F64" s="30"/>
    </row>
    <row r="65" spans="1:6" ht="24" x14ac:dyDescent="0.55000000000000004">
      <c r="A65" s="3" t="s">
        <v>4</v>
      </c>
      <c r="B65" s="4" t="s">
        <v>5</v>
      </c>
      <c r="C65" s="5" t="s">
        <v>6</v>
      </c>
      <c r="D65" s="6"/>
      <c r="E65" s="6"/>
      <c r="F65" s="7"/>
    </row>
    <row r="66" spans="1:6" ht="24" x14ac:dyDescent="0.55000000000000004">
      <c r="A66" s="8"/>
      <c r="B66" s="9"/>
      <c r="C66" s="10" t="s">
        <v>7</v>
      </c>
      <c r="D66" s="10" t="s">
        <v>28</v>
      </c>
      <c r="E66" s="10" t="s">
        <v>29</v>
      </c>
      <c r="F66" s="10" t="s">
        <v>30</v>
      </c>
    </row>
    <row r="67" spans="1:6" ht="24" x14ac:dyDescent="0.55000000000000004">
      <c r="A67" s="11">
        <v>1</v>
      </c>
      <c r="B67" s="12" t="s">
        <v>11</v>
      </c>
      <c r="C67" s="13">
        <f>5250000+12000</f>
        <v>5262000</v>
      </c>
      <c r="D67" s="14">
        <f>1725000+4000</f>
        <v>1729000</v>
      </c>
      <c r="E67" s="14">
        <f t="shared" ref="E67:F67" si="2">1725000+4000</f>
        <v>1729000</v>
      </c>
      <c r="F67" s="14">
        <f t="shared" si="2"/>
        <v>1729000</v>
      </c>
    </row>
    <row r="68" spans="1:6" ht="24" x14ac:dyDescent="0.55000000000000004">
      <c r="A68" s="15">
        <v>2</v>
      </c>
      <c r="B68" s="16" t="s">
        <v>12</v>
      </c>
      <c r="C68" s="13">
        <v>663000</v>
      </c>
      <c r="D68" s="17">
        <v>221000</v>
      </c>
      <c r="E68" s="17">
        <v>221000</v>
      </c>
      <c r="F68" s="17">
        <v>221000</v>
      </c>
    </row>
    <row r="69" spans="1:6" ht="24" x14ac:dyDescent="0.55000000000000004">
      <c r="A69" s="15">
        <v>3</v>
      </c>
      <c r="B69" s="16" t="s">
        <v>13</v>
      </c>
      <c r="C69" s="18">
        <v>4350000</v>
      </c>
      <c r="D69" s="19">
        <v>1450000</v>
      </c>
      <c r="E69" s="19">
        <v>1450000</v>
      </c>
      <c r="F69" s="19">
        <v>1450000</v>
      </c>
    </row>
    <row r="70" spans="1:6" ht="24" x14ac:dyDescent="0.55000000000000004">
      <c r="A70" s="15">
        <v>4</v>
      </c>
      <c r="B70" s="20" t="s">
        <v>14</v>
      </c>
      <c r="C70" s="18">
        <v>344500</v>
      </c>
      <c r="D70" s="19">
        <v>100000</v>
      </c>
      <c r="E70" s="19">
        <v>100000</v>
      </c>
      <c r="F70" s="19">
        <v>144500</v>
      </c>
    </row>
    <row r="71" spans="1:6" ht="24" x14ac:dyDescent="0.55000000000000004">
      <c r="A71" s="15">
        <v>5</v>
      </c>
      <c r="B71" s="16" t="s">
        <v>15</v>
      </c>
      <c r="C71" s="18">
        <v>1287500</v>
      </c>
      <c r="D71" s="19">
        <v>400000</v>
      </c>
      <c r="E71" s="19">
        <v>400000</v>
      </c>
      <c r="F71" s="19">
        <f>C71-D71-E71</f>
        <v>487500</v>
      </c>
    </row>
    <row r="72" spans="1:6" ht="24" x14ac:dyDescent="0.55000000000000004">
      <c r="A72" s="15">
        <v>6</v>
      </c>
      <c r="B72" s="16" t="s">
        <v>16</v>
      </c>
      <c r="C72" s="18">
        <v>650000</v>
      </c>
      <c r="D72" s="19">
        <v>200000</v>
      </c>
      <c r="E72" s="19">
        <v>200000</v>
      </c>
      <c r="F72" s="19">
        <v>250000</v>
      </c>
    </row>
    <row r="73" spans="1:6" ht="24" x14ac:dyDescent="0.55000000000000004">
      <c r="A73" s="15">
        <v>7</v>
      </c>
      <c r="B73" s="16" t="s">
        <v>17</v>
      </c>
      <c r="C73" s="18">
        <v>126000</v>
      </c>
      <c r="D73" s="19">
        <v>42000</v>
      </c>
      <c r="E73" s="19">
        <v>42000</v>
      </c>
      <c r="F73" s="19">
        <v>42000</v>
      </c>
    </row>
    <row r="74" spans="1:6" ht="24" x14ac:dyDescent="0.55000000000000004">
      <c r="A74" s="15">
        <v>8</v>
      </c>
      <c r="B74" s="16" t="s">
        <v>18</v>
      </c>
      <c r="C74" s="18">
        <v>110000</v>
      </c>
      <c r="D74" s="19">
        <v>52000</v>
      </c>
      <c r="E74" s="19">
        <v>48000</v>
      </c>
      <c r="F74" s="19">
        <v>10000</v>
      </c>
    </row>
    <row r="75" spans="1:6" ht="24" x14ac:dyDescent="0.55000000000000004">
      <c r="A75" s="15">
        <v>9</v>
      </c>
      <c r="B75" s="16" t="s">
        <v>19</v>
      </c>
      <c r="C75" s="18">
        <v>1950000</v>
      </c>
      <c r="D75" s="19">
        <v>758000</v>
      </c>
      <c r="E75" s="19">
        <v>843000</v>
      </c>
      <c r="F75" s="19">
        <f>C75-D75-E75</f>
        <v>349000</v>
      </c>
    </row>
    <row r="76" spans="1:6" ht="24" x14ac:dyDescent="0.55000000000000004">
      <c r="A76" s="15">
        <v>10</v>
      </c>
      <c r="B76" s="16" t="s">
        <v>20</v>
      </c>
      <c r="C76" s="18">
        <v>428500</v>
      </c>
      <c r="D76" s="19">
        <v>150000</v>
      </c>
      <c r="E76" s="19">
        <v>150000</v>
      </c>
      <c r="F76" s="19">
        <f>C76-D76-E76</f>
        <v>128500</v>
      </c>
    </row>
    <row r="77" spans="1:6" ht="24.75" thickBot="1" x14ac:dyDescent="0.6">
      <c r="A77" s="21"/>
      <c r="B77" s="10" t="s">
        <v>7</v>
      </c>
      <c r="C77" s="22">
        <f>SUM(C67:C76)</f>
        <v>15171500</v>
      </c>
      <c r="D77" s="22">
        <f>SUM(D67:D76)</f>
        <v>5102000</v>
      </c>
      <c r="E77" s="22">
        <f>SUM(E67:E76)</f>
        <v>5183000</v>
      </c>
      <c r="F77" s="22">
        <f>SUM(F67:F76)</f>
        <v>4811500</v>
      </c>
    </row>
    <row r="78" spans="1:6" ht="24.75" thickTop="1" x14ac:dyDescent="0.55000000000000004">
      <c r="A78" s="33"/>
      <c r="B78" s="33"/>
      <c r="C78" s="33"/>
      <c r="D78" s="33"/>
      <c r="E78" s="33"/>
      <c r="F78" s="33"/>
    </row>
    <row r="79" spans="1:6" ht="24" x14ac:dyDescent="0.55000000000000004">
      <c r="A79" s="33"/>
      <c r="B79" s="33"/>
      <c r="C79" s="33"/>
      <c r="D79" s="33"/>
      <c r="E79" s="33"/>
      <c r="F79" s="33"/>
    </row>
    <row r="80" spans="1:6" ht="24" x14ac:dyDescent="0.55000000000000004">
      <c r="A80" s="33"/>
      <c r="B80" s="33"/>
      <c r="C80" s="33"/>
      <c r="D80" s="33"/>
      <c r="E80" s="33"/>
      <c r="F80" s="33"/>
    </row>
    <row r="81" spans="1:6" ht="24" x14ac:dyDescent="0.55000000000000004">
      <c r="A81" s="33"/>
      <c r="B81" s="33"/>
      <c r="C81" s="33"/>
      <c r="D81" s="33"/>
      <c r="E81" s="33"/>
      <c r="F81" s="33"/>
    </row>
    <row r="82" spans="1:6" ht="24" x14ac:dyDescent="0.55000000000000004">
      <c r="A82" s="33"/>
      <c r="B82" s="33"/>
      <c r="C82" s="33"/>
      <c r="D82" s="33"/>
      <c r="E82" s="33"/>
      <c r="F82" s="33"/>
    </row>
    <row r="83" spans="1:6" ht="24" x14ac:dyDescent="0.55000000000000004">
      <c r="A83" s="33"/>
      <c r="B83" s="33"/>
      <c r="C83" s="33"/>
      <c r="D83" s="33"/>
      <c r="E83" s="33"/>
      <c r="F83" s="33"/>
    </row>
    <row r="84" spans="1:6" ht="24" x14ac:dyDescent="0.55000000000000004">
      <c r="A84" s="33"/>
      <c r="B84" s="33"/>
      <c r="C84" s="33"/>
      <c r="D84" s="33"/>
      <c r="E84" s="34"/>
      <c r="F84" s="34"/>
    </row>
    <row r="85" spans="1:6" ht="24" x14ac:dyDescent="0.55000000000000004">
      <c r="A85" s="33"/>
      <c r="B85" s="30"/>
      <c r="C85" s="33"/>
      <c r="D85" s="35"/>
      <c r="E85" s="35"/>
      <c r="F85" s="33"/>
    </row>
    <row r="86" spans="1:6" ht="24" x14ac:dyDescent="0.55000000000000004">
      <c r="A86" s="33"/>
      <c r="B86" s="30"/>
      <c r="C86" s="33"/>
      <c r="D86" s="36"/>
      <c r="E86" s="36"/>
      <c r="F86" s="33"/>
    </row>
    <row r="87" spans="1:6" ht="24" x14ac:dyDescent="0.55000000000000004">
      <c r="A87" s="33"/>
      <c r="B87" s="30"/>
      <c r="C87" s="33"/>
      <c r="D87" s="36"/>
      <c r="E87" s="36"/>
      <c r="F87" s="33"/>
    </row>
    <row r="88" spans="1:6" ht="24" x14ac:dyDescent="0.55000000000000004">
      <c r="A88" s="33"/>
      <c r="B88" s="30"/>
      <c r="C88" s="33"/>
      <c r="D88" s="36"/>
      <c r="E88" s="36"/>
      <c r="F88" s="33"/>
    </row>
    <row r="89" spans="1:6" ht="24" x14ac:dyDescent="0.55000000000000004">
      <c r="A89" s="33"/>
      <c r="B89" s="30"/>
      <c r="C89" s="33"/>
      <c r="D89" s="36"/>
      <c r="E89" s="36"/>
      <c r="F89" s="33"/>
    </row>
    <row r="90" spans="1:6" ht="26.25" x14ac:dyDescent="0.6">
      <c r="A90" s="1" t="s">
        <v>0</v>
      </c>
      <c r="B90" s="1"/>
      <c r="C90" s="1"/>
      <c r="D90" s="1"/>
      <c r="E90" s="1"/>
      <c r="F90" s="1"/>
    </row>
    <row r="91" spans="1:6" ht="26.25" x14ac:dyDescent="0.6">
      <c r="A91" s="1" t="s">
        <v>1</v>
      </c>
      <c r="B91" s="1"/>
      <c r="C91" s="1"/>
      <c r="D91" s="1"/>
      <c r="E91" s="1"/>
      <c r="F91" s="1"/>
    </row>
    <row r="92" spans="1:6" ht="26.25" x14ac:dyDescent="0.6">
      <c r="A92" s="1" t="s">
        <v>2</v>
      </c>
      <c r="B92" s="1"/>
      <c r="C92" s="1"/>
      <c r="D92" s="1"/>
      <c r="E92" s="1"/>
      <c r="F92" s="1"/>
    </row>
    <row r="93" spans="1:6" ht="24" x14ac:dyDescent="0.55000000000000004">
      <c r="A93" s="29" t="s">
        <v>31</v>
      </c>
      <c r="B93" s="29"/>
      <c r="C93" s="29"/>
      <c r="D93" s="29"/>
      <c r="E93" s="29"/>
      <c r="F93" s="29"/>
    </row>
    <row r="94" spans="1:6" ht="24" x14ac:dyDescent="0.55000000000000004">
      <c r="A94" s="30"/>
      <c r="B94" s="30"/>
      <c r="C94" s="30"/>
      <c r="D94" s="30"/>
      <c r="E94" s="30"/>
      <c r="F94" s="30"/>
    </row>
    <row r="95" spans="1:6" ht="24" x14ac:dyDescent="0.55000000000000004">
      <c r="A95" s="3" t="s">
        <v>4</v>
      </c>
      <c r="B95" s="4" t="s">
        <v>5</v>
      </c>
      <c r="C95" s="5" t="s">
        <v>6</v>
      </c>
      <c r="D95" s="6"/>
      <c r="E95" s="6"/>
      <c r="F95" s="7"/>
    </row>
    <row r="96" spans="1:6" ht="24" x14ac:dyDescent="0.55000000000000004">
      <c r="A96" s="8"/>
      <c r="B96" s="9"/>
      <c r="C96" s="10" t="s">
        <v>7</v>
      </c>
      <c r="D96" s="10" t="s">
        <v>32</v>
      </c>
      <c r="E96" s="10" t="s">
        <v>33</v>
      </c>
      <c r="F96" s="10" t="s">
        <v>34</v>
      </c>
    </row>
    <row r="97" spans="1:6" ht="24" x14ac:dyDescent="0.55000000000000004">
      <c r="A97" s="11">
        <v>1</v>
      </c>
      <c r="B97" s="12" t="s">
        <v>11</v>
      </c>
      <c r="C97" s="13">
        <f>5250000+12000</f>
        <v>5262000</v>
      </c>
      <c r="D97" s="14">
        <f>1725000+4000</f>
        <v>1729000</v>
      </c>
      <c r="E97" s="14">
        <f t="shared" ref="E97:F97" si="3">1725000+4000</f>
        <v>1729000</v>
      </c>
      <c r="F97" s="14">
        <f t="shared" si="3"/>
        <v>1729000</v>
      </c>
    </row>
    <row r="98" spans="1:6" ht="24" x14ac:dyDescent="0.55000000000000004">
      <c r="A98" s="15">
        <v>2</v>
      </c>
      <c r="B98" s="16" t="s">
        <v>12</v>
      </c>
      <c r="C98" s="13">
        <v>663000</v>
      </c>
      <c r="D98" s="17">
        <v>221000</v>
      </c>
      <c r="E98" s="17">
        <v>221000</v>
      </c>
      <c r="F98" s="17">
        <v>221000</v>
      </c>
    </row>
    <row r="99" spans="1:6" ht="24" x14ac:dyDescent="0.55000000000000004">
      <c r="A99" s="15">
        <v>3</v>
      </c>
      <c r="B99" s="16" t="s">
        <v>13</v>
      </c>
      <c r="C99" s="18">
        <v>4350000</v>
      </c>
      <c r="D99" s="19">
        <v>1450000</v>
      </c>
      <c r="E99" s="19">
        <v>1450000</v>
      </c>
      <c r="F99" s="19">
        <v>1450000</v>
      </c>
    </row>
    <row r="100" spans="1:6" ht="24" x14ac:dyDescent="0.55000000000000004">
      <c r="A100" s="15">
        <v>4</v>
      </c>
      <c r="B100" s="20" t="s">
        <v>14</v>
      </c>
      <c r="C100" s="18">
        <v>344500</v>
      </c>
      <c r="D100" s="19">
        <v>100000</v>
      </c>
      <c r="E100" s="19">
        <v>100000</v>
      </c>
      <c r="F100" s="19">
        <v>144500</v>
      </c>
    </row>
    <row r="101" spans="1:6" ht="24" x14ac:dyDescent="0.55000000000000004">
      <c r="A101" s="15">
        <v>5</v>
      </c>
      <c r="B101" s="16" t="s">
        <v>15</v>
      </c>
      <c r="C101" s="18">
        <v>1287500</v>
      </c>
      <c r="D101" s="19">
        <v>400000</v>
      </c>
      <c r="E101" s="19">
        <v>400000</v>
      </c>
      <c r="F101" s="19">
        <f>C101-D101-E101</f>
        <v>487500</v>
      </c>
    </row>
    <row r="102" spans="1:6" ht="24" x14ac:dyDescent="0.55000000000000004">
      <c r="A102" s="15">
        <v>6</v>
      </c>
      <c r="B102" s="16" t="s">
        <v>16</v>
      </c>
      <c r="C102" s="18">
        <v>650000</v>
      </c>
      <c r="D102" s="19">
        <v>200000</v>
      </c>
      <c r="E102" s="19">
        <v>200000</v>
      </c>
      <c r="F102" s="19">
        <v>250000</v>
      </c>
    </row>
    <row r="103" spans="1:6" ht="24" x14ac:dyDescent="0.55000000000000004">
      <c r="A103" s="15">
        <v>7</v>
      </c>
      <c r="B103" s="16" t="s">
        <v>17</v>
      </c>
      <c r="C103" s="18">
        <v>126000</v>
      </c>
      <c r="D103" s="19">
        <v>42000</v>
      </c>
      <c r="E103" s="19">
        <v>42000</v>
      </c>
      <c r="F103" s="19">
        <v>42000</v>
      </c>
    </row>
    <row r="104" spans="1:6" ht="24" x14ac:dyDescent="0.55000000000000004">
      <c r="A104" s="15">
        <v>8</v>
      </c>
      <c r="B104" s="16" t="s">
        <v>18</v>
      </c>
      <c r="C104" s="18">
        <f>299600-30000-110000</f>
        <v>159600</v>
      </c>
      <c r="D104" s="19">
        <v>50000</v>
      </c>
      <c r="E104" s="19">
        <v>32000</v>
      </c>
      <c r="F104" s="19">
        <f>C104-D104-E104</f>
        <v>77600</v>
      </c>
    </row>
    <row r="105" spans="1:6" ht="24" x14ac:dyDescent="0.55000000000000004">
      <c r="A105" s="15">
        <v>9</v>
      </c>
      <c r="B105" s="16" t="s">
        <v>19</v>
      </c>
      <c r="C105" s="18">
        <v>1950000</v>
      </c>
      <c r="D105" s="19">
        <v>425000</v>
      </c>
      <c r="E105" s="19">
        <v>582000</v>
      </c>
      <c r="F105" s="19">
        <f>C105-D105-E105</f>
        <v>943000</v>
      </c>
    </row>
    <row r="106" spans="1:6" ht="24" x14ac:dyDescent="0.55000000000000004">
      <c r="A106" s="15">
        <v>10</v>
      </c>
      <c r="B106" s="16" t="s">
        <v>20</v>
      </c>
      <c r="C106" s="18">
        <v>428500</v>
      </c>
      <c r="D106" s="19">
        <v>150000</v>
      </c>
      <c r="E106" s="19">
        <v>150000</v>
      </c>
      <c r="F106" s="19">
        <f>C106-D106-E106</f>
        <v>128500</v>
      </c>
    </row>
    <row r="107" spans="1:6" ht="24.75" thickBot="1" x14ac:dyDescent="0.6">
      <c r="A107" s="21"/>
      <c r="B107" s="10" t="s">
        <v>7</v>
      </c>
      <c r="C107" s="22">
        <f>SUM(C97:C106)</f>
        <v>15221100</v>
      </c>
      <c r="D107" s="22">
        <f>SUM(D97:D106)</f>
        <v>4767000</v>
      </c>
      <c r="E107" s="22">
        <f>SUM(E97:E106)</f>
        <v>4906000</v>
      </c>
      <c r="F107" s="22">
        <f>SUM(F97:F106)</f>
        <v>5473100</v>
      </c>
    </row>
    <row r="108" spans="1:6" ht="24.75" thickTop="1" x14ac:dyDescent="0.55000000000000004">
      <c r="A108" s="23"/>
      <c r="B108" s="23"/>
      <c r="C108" s="23"/>
      <c r="D108" s="23"/>
      <c r="E108" s="23"/>
      <c r="F108" s="23"/>
    </row>
    <row r="109" spans="1:6" ht="24" x14ac:dyDescent="0.55000000000000004">
      <c r="A109" s="23"/>
      <c r="B109" s="23"/>
      <c r="C109" s="23"/>
      <c r="D109" s="23"/>
      <c r="E109" s="23"/>
      <c r="F109" s="23"/>
    </row>
    <row r="110" spans="1:6" ht="24" x14ac:dyDescent="0.55000000000000004">
      <c r="A110" s="23"/>
      <c r="B110" s="23"/>
      <c r="C110" s="23"/>
      <c r="D110" s="23"/>
      <c r="E110" s="23"/>
      <c r="F110" s="23"/>
    </row>
    <row r="111" spans="1:6" ht="24" x14ac:dyDescent="0.55000000000000004">
      <c r="A111" s="23"/>
      <c r="B111" s="23"/>
      <c r="C111" s="23"/>
      <c r="D111" s="23"/>
      <c r="E111" s="23"/>
      <c r="F111" s="23"/>
    </row>
    <row r="112" spans="1:6" ht="24" x14ac:dyDescent="0.55000000000000004">
      <c r="A112" s="23"/>
      <c r="B112" s="23"/>
      <c r="C112" s="23"/>
      <c r="D112" s="23"/>
      <c r="E112" s="23"/>
      <c r="F112" s="23"/>
    </row>
    <row r="113" spans="1:6" ht="24" x14ac:dyDescent="0.55000000000000004">
      <c r="A113" s="23"/>
      <c r="B113" s="23"/>
      <c r="C113" s="23"/>
      <c r="D113" s="23"/>
      <c r="E113" s="23"/>
      <c r="F113" s="23"/>
    </row>
    <row r="114" spans="1:6" ht="24" x14ac:dyDescent="0.55000000000000004">
      <c r="A114" s="23"/>
      <c r="B114" s="23"/>
      <c r="C114" s="23"/>
      <c r="D114" s="23"/>
      <c r="E114" s="25"/>
      <c r="F114" s="25"/>
    </row>
    <row r="115" spans="1:6" ht="24" x14ac:dyDescent="0.55000000000000004">
      <c r="A115" s="23"/>
      <c r="B115" s="26"/>
      <c r="C115" s="23"/>
      <c r="D115" s="27"/>
      <c r="E115" s="27"/>
      <c r="F115" s="23"/>
    </row>
  </sheetData>
  <mergeCells count="36">
    <mergeCell ref="A95:A96"/>
    <mergeCell ref="B95:B96"/>
    <mergeCell ref="C95:F95"/>
    <mergeCell ref="E114:F114"/>
    <mergeCell ref="D115:E115"/>
    <mergeCell ref="E84:F84"/>
    <mergeCell ref="D85:E85"/>
    <mergeCell ref="A90:F90"/>
    <mergeCell ref="A91:F91"/>
    <mergeCell ref="A92:F92"/>
    <mergeCell ref="A93:F93"/>
    <mergeCell ref="A61:F61"/>
    <mergeCell ref="A62:F62"/>
    <mergeCell ref="A63:F63"/>
    <mergeCell ref="A65:A66"/>
    <mergeCell ref="B65:B66"/>
    <mergeCell ref="C65:F65"/>
    <mergeCell ref="A35:A36"/>
    <mergeCell ref="B35:B36"/>
    <mergeCell ref="C35:F35"/>
    <mergeCell ref="E54:F54"/>
    <mergeCell ref="D55:E55"/>
    <mergeCell ref="A60:F60"/>
    <mergeCell ref="E25:F25"/>
    <mergeCell ref="D26:E26"/>
    <mergeCell ref="A30:F30"/>
    <mergeCell ref="A31:F31"/>
    <mergeCell ref="A32:F32"/>
    <mergeCell ref="A33:F33"/>
    <mergeCell ref="A1:F1"/>
    <mergeCell ref="A2:F2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cp:lastPrinted>2021-05-05T17:34:35Z</cp:lastPrinted>
  <dcterms:created xsi:type="dcterms:W3CDTF">2021-05-05T17:33:03Z</dcterms:created>
  <dcterms:modified xsi:type="dcterms:W3CDTF">2021-05-05T17:35:24Z</dcterms:modified>
</cp:coreProperties>
</file>